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llurioteit\Desktop\"/>
    </mc:Choice>
  </mc:AlternateContent>
  <xr:revisionPtr revIDLastSave="0" documentId="8_{90D49D01-907E-4766-ACCB-A2882F2A8F03}" xr6:coauthVersionLast="47" xr6:coauthVersionMax="47" xr10:uidLastSave="{00000000-0000-0000-0000-000000000000}"/>
  <bookViews>
    <workbookView xWindow="-108" yWindow="-108" windowWidth="23256" windowHeight="12576" xr2:uid="{A80150D8-C579-445D-AA15-055A66A517C5}"/>
  </bookViews>
  <sheets>
    <sheet name="1°TRIM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B30" i="1"/>
  <c r="D29" i="1"/>
  <c r="B29" i="1"/>
  <c r="B32" i="1" s="1"/>
  <c r="D25" i="1"/>
  <c r="D31" i="1" s="1"/>
  <c r="B25" i="1"/>
  <c r="B31" i="1" s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25" i="1" s="1"/>
  <c r="F31" i="1" s="1"/>
  <c r="F6" i="1"/>
  <c r="F30" i="1" s="1"/>
  <c r="F5" i="1"/>
  <c r="F29" i="1" s="1"/>
  <c r="F3" i="1"/>
  <c r="D32" i="1" l="1"/>
  <c r="F32" i="1"/>
</calcChain>
</file>

<file path=xl/sharedStrings.xml><?xml version="1.0" encoding="utf-8"?>
<sst xmlns="http://schemas.openxmlformats.org/spreadsheetml/2006/main" count="34" uniqueCount="34">
  <si>
    <t>TOTALE
AZIENDA</t>
  </si>
  <si>
    <t>AREA AMMI-
NISTRATIVA</t>
  </si>
  <si>
    <t>ALTRE
AREE</t>
  </si>
  <si>
    <t>Giorni Lavorati</t>
  </si>
  <si>
    <t>Giornate di Assenza 1° trimestre 2025</t>
  </si>
  <si>
    <r>
      <t>Malattie (</t>
    </r>
    <r>
      <rPr>
        <b/>
        <sz val="9"/>
        <color rgb="FFC00000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211, </t>
    </r>
    <r>
      <rPr>
        <b/>
        <sz val="9"/>
        <color rgb="FFC00000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215, </t>
    </r>
    <r>
      <rPr>
        <b/>
        <sz val="9"/>
        <color rgb="FFC00000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910)</t>
    </r>
  </si>
  <si>
    <r>
      <t>Infortuni (</t>
    </r>
    <r>
      <rPr>
        <b/>
        <sz val="9"/>
        <color rgb="FFC0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212, </t>
    </r>
    <r>
      <rPr>
        <b/>
        <sz val="9"/>
        <color rgb="FFC0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213)</t>
    </r>
  </si>
  <si>
    <r>
      <t>Aspettative Sindacali (</t>
    </r>
    <r>
      <rPr>
        <b/>
        <sz val="9"/>
        <color rgb="FFC00000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47, </t>
    </r>
    <r>
      <rPr>
        <b/>
        <sz val="9"/>
        <color rgb="FFC00000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188)</t>
    </r>
  </si>
  <si>
    <r>
      <t>Aspettative Cariche Pubbliche (</t>
    </r>
    <r>
      <rPr>
        <b/>
        <sz val="9"/>
        <color rgb="FFC00000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160, </t>
    </r>
    <r>
      <rPr>
        <b/>
        <sz val="9"/>
        <color rgb="FFC00000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187, </t>
    </r>
    <r>
      <rPr>
        <b/>
        <sz val="9"/>
        <color rgb="FFC00000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745)</t>
    </r>
  </si>
  <si>
    <t>Permessi Sindacali (38-39)</t>
  </si>
  <si>
    <r>
      <t>Scioperi (</t>
    </r>
    <r>
      <rPr>
        <b/>
        <sz val="9"/>
        <color rgb="FFC00000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5, </t>
    </r>
    <r>
      <rPr>
        <b/>
        <sz val="9"/>
        <color rgb="FFC00000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6)</t>
    </r>
  </si>
  <si>
    <r>
      <t>Aspettative Per Motivi Di Salute (</t>
    </r>
    <r>
      <rPr>
        <b/>
        <sz val="9"/>
        <color rgb="FFC00000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222)</t>
    </r>
  </si>
  <si>
    <r>
      <t>Donazioni Sangue (</t>
    </r>
    <r>
      <rPr>
        <b/>
        <sz val="9"/>
        <color rgb="FFC00000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228)</t>
    </r>
  </si>
  <si>
    <r>
      <t>Maternità / Paternità (</t>
    </r>
    <r>
      <rPr>
        <b/>
        <sz val="9"/>
        <color rgb="FFC00000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 xml:space="preserve"> 430 - 920 - 921)</t>
    </r>
  </si>
  <si>
    <r>
      <t>Congedi Matrimoniali (</t>
    </r>
    <r>
      <rPr>
        <b/>
        <sz val="9"/>
        <color rgb="FFC00000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224)</t>
    </r>
  </si>
  <si>
    <r>
      <t>Assenze Non Retrib. (</t>
    </r>
    <r>
      <rPr>
        <b/>
        <sz val="9"/>
        <color rgb="FFC00000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304-359-431-432,</t>
    </r>
    <r>
      <rPr>
        <b/>
        <sz val="9"/>
        <color rgb="FFC00000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79-189-205)</t>
    </r>
  </si>
  <si>
    <r>
      <t>Permessi Parentali (</t>
    </r>
    <r>
      <rPr>
        <b/>
        <sz val="9"/>
        <color rgb="FFC00000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48, </t>
    </r>
    <r>
      <rPr>
        <b/>
        <sz val="9"/>
        <color rgb="FFC00000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630)</t>
    </r>
  </si>
  <si>
    <r>
      <t>Congedi Parentali Straordinari (</t>
    </r>
    <r>
      <rPr>
        <b/>
        <sz val="9"/>
        <color rgb="FFC00000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312)</t>
    </r>
  </si>
  <si>
    <r>
      <t>Permessi Hand. (</t>
    </r>
    <r>
      <rPr>
        <b/>
        <sz val="9"/>
        <color rgb="FFC00000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 310, </t>
    </r>
    <r>
      <rPr>
        <b/>
        <sz val="9"/>
        <color rgb="FFC00000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 311)</t>
    </r>
  </si>
  <si>
    <t>Assemblee Retribuite del Personale (42, 182)</t>
  </si>
  <si>
    <r>
      <t xml:space="preserve">Permessi Vari </t>
    </r>
    <r>
      <rPr>
        <b/>
        <sz val="11"/>
        <color rgb="FFC00000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41, 44, 49, 51, 52, 65, 73)</t>
    </r>
  </si>
  <si>
    <r>
      <t>Sospensioni Preventive (</t>
    </r>
    <r>
      <rPr>
        <b/>
        <sz val="9"/>
        <color rgb="FFC00000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 77)</t>
    </r>
  </si>
  <si>
    <r>
      <t>Sospensioni Disciplinari (</t>
    </r>
    <r>
      <rPr>
        <b/>
        <sz val="9"/>
        <color rgb="FFC00000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 179)</t>
    </r>
  </si>
  <si>
    <t>Visite Mediche (627)</t>
  </si>
  <si>
    <t>TOTALE GIORNI DI ALTRE ASSENZE</t>
  </si>
  <si>
    <t>A.T.A.P.  S.p.a. - Tassi di Assenza nel 1° Trimestre 2025</t>
  </si>
  <si>
    <t>AREA:</t>
  </si>
  <si>
    <t>TOTALE</t>
  </si>
  <si>
    <t>AMMINISTR.</t>
  </si>
  <si>
    <t>ALTRE</t>
  </si>
  <si>
    <t>Malattia</t>
  </si>
  <si>
    <t>Infortunio</t>
  </si>
  <si>
    <t>Altre assenze</t>
  </si>
  <si>
    <t>TOTALE ASSENZE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</si>
</sst>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gradientFill type="path">
        <stop position="0">
          <color theme="0" tint="-0.25098422193060094"/>
        </stop>
        <stop position="1">
          <color theme="0"/>
        </stop>
      </gradientFill>
    </fill>
    <fill>
      <gradientFill type="path" left="0.5" right="0.5" top="0.5" bottom="0.5">
        <stop position="0">
          <color theme="0"/>
        </stop>
        <stop position="1">
          <color rgb="FFFFC000"/>
        </stop>
      </gradientFill>
    </fill>
    <fill>
      <gradientFill type="path" left="0.5" right="0.5" top="0.5" bottom="0.5">
        <stop position="0">
          <color theme="0"/>
        </stop>
        <stop position="1">
          <color theme="5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theme="4" tint="0.59999389629810485"/>
        <bgColor indexed="64"/>
      </patternFill>
    </fill>
    <fill>
      <patternFill patternType="solid">
        <fgColor rgb="FFF8E5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thin">
        <color indexed="64"/>
      </bottom>
      <diagonal/>
    </border>
    <border>
      <left style="medium">
        <color rgb="FF7030A0"/>
      </left>
      <right style="medium">
        <color rgb="FF7030A0"/>
      </right>
      <top style="thin">
        <color indexed="64"/>
      </top>
      <bottom style="medium">
        <color rgb="FF7030A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thin">
        <color indexed="64"/>
      </top>
      <bottom style="medium">
        <color theme="9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0" fillId="6" borderId="0" xfId="0" applyFill="1"/>
    <xf numFmtId="0" fontId="2" fillId="7" borderId="1" xfId="0" applyFont="1" applyFill="1" applyBorder="1" applyAlignment="1">
      <alignment horizontal="right"/>
    </xf>
    <xf numFmtId="0" fontId="2" fillId="0" borderId="1" xfId="0" applyFont="1" applyBorder="1"/>
    <xf numFmtId="0" fontId="3" fillId="8" borderId="2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0" fillId="9" borderId="3" xfId="0" applyFill="1" applyBorder="1"/>
    <xf numFmtId="164" fontId="0" fillId="9" borderId="4" xfId="0" applyNumberFormat="1" applyFill="1" applyBorder="1"/>
    <xf numFmtId="164" fontId="0" fillId="9" borderId="5" xfId="0" applyNumberFormat="1" applyFill="1" applyBorder="1"/>
    <xf numFmtId="0" fontId="0" fillId="0" borderId="1" xfId="0" applyBorder="1"/>
    <xf numFmtId="164" fontId="0" fillId="0" borderId="6" xfId="0" applyNumberFormat="1" applyBorder="1"/>
    <xf numFmtId="0" fontId="0" fillId="0" borderId="3" xfId="0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9" xfId="0" applyBorder="1"/>
    <xf numFmtId="164" fontId="0" fillId="0" borderId="10" xfId="0" applyNumberFormat="1" applyBorder="1"/>
    <xf numFmtId="0" fontId="2" fillId="10" borderId="11" xfId="0" applyFont="1" applyFill="1" applyBorder="1"/>
    <xf numFmtId="164" fontId="0" fillId="10" borderId="12" xfId="0" applyNumberFormat="1" applyFill="1" applyBorder="1"/>
    <xf numFmtId="0" fontId="3" fillId="11" borderId="3" xfId="0" applyFont="1" applyFill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0" fontId="3" fillId="11" borderId="14" xfId="0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10" fontId="0" fillId="0" borderId="1" xfId="1" applyNumberFormat="1" applyFont="1" applyBorder="1"/>
    <xf numFmtId="10" fontId="0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0" fontId="7" fillId="0" borderId="1" xfId="1" applyNumberFormat="1" applyFont="1" applyBorder="1" applyAlignment="1">
      <alignment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27216</xdr:colOff>
      <xdr:row>0</xdr:row>
      <xdr:rowOff>27216</xdr:rowOff>
    </xdr:from>
    <xdr:to>
      <xdr:col>0</xdr:col>
      <xdr:colOff>1489984</xdr:colOff>
      <xdr:row>0</xdr:row>
      <xdr:rowOff>349025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31A335D-F1B7-4AEB-916E-C4E815809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6" y="27216"/>
          <a:ext cx="1462768" cy="321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37123-17EB-4F18-9497-BA8A5B51A35A}">
  <dimension ref="A1:F32"/>
  <sheetViews>
    <sheetView tabSelected="1" zoomScale="140" zoomScaleNormal="140" workbookViewId="0"/>
  </sheetViews>
  <sheetFormatPr defaultRowHeight="14.4" x14ac:dyDescent="0.3"/>
  <cols>
    <col min="1" max="1" width="48" bestFit="1" customWidth="1"/>
    <col min="2" max="2" width="12.5546875" customWidth="1"/>
    <col min="3" max="3" width="3" customWidth="1"/>
    <col min="4" max="4" width="12.5546875" customWidth="1"/>
    <col min="5" max="5" width="3" customWidth="1"/>
    <col min="6" max="6" width="12.5546875" customWidth="1"/>
  </cols>
  <sheetData>
    <row r="1" spans="1:6" ht="28.8" x14ac:dyDescent="0.3">
      <c r="A1" s="1"/>
      <c r="B1" s="2" t="s">
        <v>0</v>
      </c>
      <c r="D1" s="3" t="s">
        <v>1</v>
      </c>
      <c r="F1" s="4" t="s">
        <v>2</v>
      </c>
    </row>
    <row r="2" spans="1:6" ht="5.0999999999999996" customHeight="1" x14ac:dyDescent="0.3">
      <c r="A2" s="5"/>
      <c r="B2" s="5"/>
      <c r="C2" s="5"/>
      <c r="D2" s="5"/>
      <c r="E2" s="5"/>
      <c r="F2" s="5"/>
    </row>
    <row r="3" spans="1:6" x14ac:dyDescent="0.3">
      <c r="A3" s="6" t="s">
        <v>3</v>
      </c>
      <c r="B3" s="7">
        <v>12801</v>
      </c>
      <c r="D3" s="7">
        <v>704</v>
      </c>
      <c r="F3" s="7">
        <f>+B3-D3</f>
        <v>12097</v>
      </c>
    </row>
    <row r="4" spans="1:6" ht="18.600000000000001" thickBot="1" x14ac:dyDescent="0.4">
      <c r="A4" s="8" t="s">
        <v>4</v>
      </c>
      <c r="B4" s="9"/>
      <c r="C4" s="9"/>
      <c r="D4" s="9"/>
      <c r="E4" s="9"/>
      <c r="F4" s="9"/>
    </row>
    <row r="5" spans="1:6" x14ac:dyDescent="0.3">
      <c r="A5" s="10" t="s">
        <v>5</v>
      </c>
      <c r="B5" s="11">
        <v>812</v>
      </c>
      <c r="D5" s="11">
        <v>13</v>
      </c>
      <c r="F5" s="11">
        <f t="shared" ref="F5:F6" si="0">+B5-D5</f>
        <v>799</v>
      </c>
    </row>
    <row r="6" spans="1:6" ht="15" thickBot="1" x14ac:dyDescent="0.35">
      <c r="A6" s="10" t="s">
        <v>6</v>
      </c>
      <c r="B6" s="12">
        <v>4</v>
      </c>
      <c r="D6" s="12">
        <v>0</v>
      </c>
      <c r="F6" s="12">
        <f t="shared" si="0"/>
        <v>4</v>
      </c>
    </row>
    <row r="7" spans="1:6" ht="9" customHeight="1" thickBot="1" x14ac:dyDescent="0.35">
      <c r="A7" s="13"/>
      <c r="B7" s="14"/>
      <c r="D7" s="14"/>
      <c r="F7" s="14"/>
    </row>
    <row r="8" spans="1:6" x14ac:dyDescent="0.3">
      <c r="A8" s="15" t="s">
        <v>7</v>
      </c>
      <c r="B8" s="16">
        <v>90</v>
      </c>
      <c r="D8" s="16">
        <v>0</v>
      </c>
      <c r="F8" s="16">
        <f t="shared" ref="F8:F24" si="1">+B8-D8</f>
        <v>90</v>
      </c>
    </row>
    <row r="9" spans="1:6" x14ac:dyDescent="0.3">
      <c r="A9" s="15" t="s">
        <v>8</v>
      </c>
      <c r="B9" s="17">
        <v>0</v>
      </c>
      <c r="D9" s="17">
        <v>0</v>
      </c>
      <c r="F9" s="17">
        <f t="shared" si="1"/>
        <v>0</v>
      </c>
    </row>
    <row r="10" spans="1:6" x14ac:dyDescent="0.3">
      <c r="A10" s="15" t="s">
        <v>9</v>
      </c>
      <c r="B10" s="17">
        <v>42.3</v>
      </c>
      <c r="D10" s="17">
        <v>0</v>
      </c>
      <c r="F10" s="17">
        <f t="shared" si="1"/>
        <v>42.3</v>
      </c>
    </row>
    <row r="11" spans="1:6" x14ac:dyDescent="0.3">
      <c r="A11" s="15" t="s">
        <v>10</v>
      </c>
      <c r="B11" s="17">
        <v>0</v>
      </c>
      <c r="D11" s="17">
        <v>0</v>
      </c>
      <c r="F11" s="17">
        <f t="shared" si="1"/>
        <v>0</v>
      </c>
    </row>
    <row r="12" spans="1:6" x14ac:dyDescent="0.3">
      <c r="A12" s="15" t="s">
        <v>11</v>
      </c>
      <c r="B12" s="17">
        <v>115</v>
      </c>
      <c r="D12" s="17">
        <v>0</v>
      </c>
      <c r="F12" s="17">
        <f t="shared" si="1"/>
        <v>115</v>
      </c>
    </row>
    <row r="13" spans="1:6" x14ac:dyDescent="0.3">
      <c r="A13" s="15" t="s">
        <v>12</v>
      </c>
      <c r="B13" s="17">
        <v>11</v>
      </c>
      <c r="D13" s="17">
        <v>0</v>
      </c>
      <c r="F13" s="17">
        <f t="shared" si="1"/>
        <v>11</v>
      </c>
    </row>
    <row r="14" spans="1:6" x14ac:dyDescent="0.3">
      <c r="A14" s="15" t="s">
        <v>13</v>
      </c>
      <c r="B14" s="17">
        <v>73</v>
      </c>
      <c r="D14" s="17">
        <v>0</v>
      </c>
      <c r="F14" s="17">
        <f t="shared" si="1"/>
        <v>73</v>
      </c>
    </row>
    <row r="15" spans="1:6" x14ac:dyDescent="0.3">
      <c r="A15" s="15" t="s">
        <v>14</v>
      </c>
      <c r="B15" s="17">
        <v>0</v>
      </c>
      <c r="D15" s="17">
        <v>0</v>
      </c>
      <c r="F15" s="17">
        <f t="shared" si="1"/>
        <v>0</v>
      </c>
    </row>
    <row r="16" spans="1:6" x14ac:dyDescent="0.3">
      <c r="A16" s="15" t="s">
        <v>15</v>
      </c>
      <c r="B16" s="17">
        <v>77</v>
      </c>
      <c r="D16" s="17">
        <v>0</v>
      </c>
      <c r="F16" s="17">
        <f t="shared" si="1"/>
        <v>77</v>
      </c>
    </row>
    <row r="17" spans="1:6" x14ac:dyDescent="0.3">
      <c r="A17" s="15" t="s">
        <v>16</v>
      </c>
      <c r="B17" s="17">
        <v>15</v>
      </c>
      <c r="D17" s="17">
        <v>0</v>
      </c>
      <c r="F17" s="17">
        <f t="shared" si="1"/>
        <v>15</v>
      </c>
    </row>
    <row r="18" spans="1:6" x14ac:dyDescent="0.3">
      <c r="A18" s="15" t="s">
        <v>17</v>
      </c>
      <c r="B18" s="17">
        <v>252</v>
      </c>
      <c r="D18" s="17">
        <v>0</v>
      </c>
      <c r="F18" s="17">
        <f t="shared" si="1"/>
        <v>252</v>
      </c>
    </row>
    <row r="19" spans="1:6" x14ac:dyDescent="0.3">
      <c r="A19" s="15" t="s">
        <v>18</v>
      </c>
      <c r="B19" s="17">
        <v>114</v>
      </c>
      <c r="D19" s="17">
        <v>0</v>
      </c>
      <c r="F19" s="17">
        <f t="shared" si="1"/>
        <v>114</v>
      </c>
    </row>
    <row r="20" spans="1:6" x14ac:dyDescent="0.3">
      <c r="A20" s="15" t="s">
        <v>19</v>
      </c>
      <c r="B20" s="17">
        <v>0</v>
      </c>
      <c r="D20" s="17">
        <v>0</v>
      </c>
      <c r="F20" s="17">
        <f t="shared" si="1"/>
        <v>0</v>
      </c>
    </row>
    <row r="21" spans="1:6" x14ac:dyDescent="0.3">
      <c r="A21" s="15" t="s">
        <v>20</v>
      </c>
      <c r="B21" s="17">
        <v>1</v>
      </c>
      <c r="D21" s="17">
        <v>0</v>
      </c>
      <c r="F21" s="17">
        <f t="shared" si="1"/>
        <v>1</v>
      </c>
    </row>
    <row r="22" spans="1:6" x14ac:dyDescent="0.3">
      <c r="A22" s="15" t="s">
        <v>21</v>
      </c>
      <c r="B22" s="17">
        <v>0</v>
      </c>
      <c r="D22" s="17">
        <v>0</v>
      </c>
      <c r="F22" s="17">
        <f t="shared" si="1"/>
        <v>0</v>
      </c>
    </row>
    <row r="23" spans="1:6" x14ac:dyDescent="0.3">
      <c r="A23" s="15" t="s">
        <v>22</v>
      </c>
      <c r="B23" s="17">
        <v>7</v>
      </c>
      <c r="D23" s="17">
        <v>0</v>
      </c>
      <c r="F23" s="17">
        <f t="shared" si="1"/>
        <v>7</v>
      </c>
    </row>
    <row r="24" spans="1:6" ht="15" thickBot="1" x14ac:dyDescent="0.35">
      <c r="A24" s="18" t="s">
        <v>23</v>
      </c>
      <c r="B24" s="19">
        <v>108.6</v>
      </c>
      <c r="D24" s="19">
        <v>0</v>
      </c>
      <c r="F24" s="19">
        <f t="shared" si="1"/>
        <v>108.6</v>
      </c>
    </row>
    <row r="25" spans="1:6" ht="15" thickBot="1" x14ac:dyDescent="0.35">
      <c r="A25" s="20" t="s">
        <v>24</v>
      </c>
      <c r="B25" s="21">
        <f>SUM(B8:B24)</f>
        <v>905.9</v>
      </c>
      <c r="D25" s="21">
        <f>SUM(D8:D24)</f>
        <v>0</v>
      </c>
      <c r="F25" s="21">
        <f>SUM(F8:F24)</f>
        <v>905.9</v>
      </c>
    </row>
    <row r="26" spans="1:6" ht="9.75" customHeight="1" thickTop="1" x14ac:dyDescent="0.3"/>
    <row r="27" spans="1:6" ht="18" x14ac:dyDescent="0.35">
      <c r="A27" s="22" t="s">
        <v>25</v>
      </c>
      <c r="B27" s="23"/>
      <c r="C27" s="23"/>
      <c r="D27" s="23"/>
      <c r="E27" s="23"/>
      <c r="F27" s="24"/>
    </row>
    <row r="28" spans="1:6" x14ac:dyDescent="0.3">
      <c r="A28" s="25" t="s">
        <v>26</v>
      </c>
      <c r="B28" s="2" t="s">
        <v>27</v>
      </c>
      <c r="D28" s="3" t="s">
        <v>28</v>
      </c>
      <c r="F28" s="4" t="s">
        <v>29</v>
      </c>
    </row>
    <row r="29" spans="1:6" x14ac:dyDescent="0.3">
      <c r="A29" s="13" t="s">
        <v>30</v>
      </c>
      <c r="B29" s="26">
        <f>B5/B$3</f>
        <v>6.3432544332474028E-2</v>
      </c>
      <c r="D29" s="26">
        <f>D5/D$3</f>
        <v>1.8465909090909092E-2</v>
      </c>
      <c r="F29" s="26">
        <f>F5/F$3</f>
        <v>6.6049433743903443E-2</v>
      </c>
    </row>
    <row r="30" spans="1:6" x14ac:dyDescent="0.3">
      <c r="A30" s="13" t="s">
        <v>31</v>
      </c>
      <c r="B30" s="27">
        <f>B6/B$3</f>
        <v>3.1247558784469961E-4</v>
      </c>
      <c r="D30" s="27">
        <f>D6/D$3</f>
        <v>0</v>
      </c>
      <c r="F30" s="27">
        <f>F6/F$3</f>
        <v>3.3066049433743902E-4</v>
      </c>
    </row>
    <row r="31" spans="1:6" x14ac:dyDescent="0.3">
      <c r="A31" s="13" t="s">
        <v>32</v>
      </c>
      <c r="B31" s="26">
        <f>B25/B$3</f>
        <v>7.076790875712835E-2</v>
      </c>
      <c r="D31" s="26">
        <f>D25/D$3</f>
        <v>0</v>
      </c>
      <c r="F31" s="26">
        <f>F25/F$3</f>
        <v>7.4886335455071507E-2</v>
      </c>
    </row>
    <row r="32" spans="1:6" ht="15.6" x14ac:dyDescent="0.3">
      <c r="A32" s="28" t="s">
        <v>33</v>
      </c>
      <c r="B32" s="29">
        <f>SUM(B29:B31)</f>
        <v>0.13451292867744707</v>
      </c>
      <c r="D32" s="29">
        <f>SUM(D29:D31)</f>
        <v>1.8465909090909092E-2</v>
      </c>
      <c r="F32" s="29">
        <f>SUM(F29:F31)</f>
        <v>0.14126642969331238</v>
      </c>
    </row>
  </sheetData>
  <mergeCells count="2">
    <mergeCell ref="A4:F4"/>
    <mergeCell ref="A27:F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1°TRIM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Ballurio Teit</dc:creator>
  <cp:lastModifiedBy>Elisabetta Ballurio Teit</cp:lastModifiedBy>
  <dcterms:created xsi:type="dcterms:W3CDTF">2025-06-09T09:23:43Z</dcterms:created>
  <dcterms:modified xsi:type="dcterms:W3CDTF">2025-06-09T09:24:15Z</dcterms:modified>
</cp:coreProperties>
</file>